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8975" windowHeight="12120" activeTab="0"/>
  </bookViews>
  <sheets>
    <sheet name="Выполнение заданий" sheetId="1" r:id="rId1"/>
    <sheet name="XLR_NoRangeSheet" sheetId="2" state="veryHidden" r:id="rId2"/>
  </sheets>
  <definedNames>
    <definedName name="S1_FileName" hidden="1">'XLR_NoRangeSheet'!$G$6</definedName>
    <definedName name="S1_FName1" hidden="1">'XLR_NoRangeSheet'!$I$6</definedName>
    <definedName name="S1_FName10" hidden="1">'XLR_NoRangeSheet'!$R$6</definedName>
    <definedName name="S1_FName11" hidden="1">'XLR_NoRangeSheet'!$S$6</definedName>
    <definedName name="S1_FName12" hidden="1">'XLR_NoRangeSheet'!$T$6</definedName>
    <definedName name="S1_FName13" hidden="1">'XLR_NoRangeSheet'!$U$6</definedName>
    <definedName name="S1_FName14" hidden="1">'XLR_NoRangeSheet'!$V$6</definedName>
    <definedName name="S1_FName15" hidden="1">'XLR_NoRangeSheet'!$W$6</definedName>
    <definedName name="S1_FName16" hidden="1">'XLR_NoRangeSheet'!$X$6</definedName>
    <definedName name="S1_FName17" hidden="1">'XLR_NoRangeSheet'!$Y$6</definedName>
    <definedName name="S1_FName2" hidden="1">'XLR_NoRangeSheet'!$J$6</definedName>
    <definedName name="S1_FName3" hidden="1">'XLR_NoRangeSheet'!$K$6</definedName>
    <definedName name="S1_FName4" hidden="1">'XLR_NoRangeSheet'!$L$6</definedName>
    <definedName name="S1_FName5" hidden="1">'XLR_NoRangeSheet'!$M$6</definedName>
    <definedName name="S1_FName6" hidden="1">'XLR_NoRangeSheet'!$N$6</definedName>
    <definedName name="S1_FName7" hidden="1">'XLR_NoRangeSheet'!$O$6</definedName>
    <definedName name="S1_FName8" hidden="1">'XLR_NoRangeSheet'!$P$6</definedName>
    <definedName name="S1_FName9" hidden="1">'XLR_NoRangeSheet'!$Q$6</definedName>
    <definedName name="S1_InstType" hidden="1">'XLR_NoRangeSheet'!$D$6</definedName>
    <definedName name="S1_MinBall" hidden="1">'XLR_NoRangeSheet'!$H$6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заданий'!$A$7:$J$40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заданий'!$1:$6</definedName>
  </definedNames>
  <calcPr fullCalcOnLoad="1"/>
</workbook>
</file>

<file path=xl/sharedStrings.xml><?xml version="1.0" encoding="utf-8"?>
<sst xmlns="http://schemas.openxmlformats.org/spreadsheetml/2006/main" count="301" uniqueCount="222">
  <si>
    <t/>
  </si>
  <si>
    <t>№</t>
  </si>
  <si>
    <t>Минимальное количество баллов, установленное Рособрнадзором</t>
  </si>
  <si>
    <t>4.2, Developer  (build 122-D7)</t>
  </si>
  <si>
    <t>S1</t>
  </si>
  <si>
    <t>Протокол проверки результатов Единого государственного экзамена</t>
  </si>
  <si>
    <t xml:space="preserve">Код АТЕ: </t>
  </si>
  <si>
    <t>192</t>
  </si>
  <si>
    <t>06-Биология</t>
  </si>
  <si>
    <t xml:space="preserve">16-Татарстан  </t>
  </si>
  <si>
    <t>35</t>
  </si>
  <si>
    <t>ППЭ</t>
  </si>
  <si>
    <t>Код ОУ</t>
  </si>
  <si>
    <t>Класс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</si>
  <si>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</si>
  <si>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</si>
  <si>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</si>
  <si>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</si>
  <si>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</si>
  <si>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</si>
  <si>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</si>
  <si>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</si>
  <si>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</si>
  <si>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</si>
  <si>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</si>
  <si>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</si>
  <si>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</si>
  <si>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</si>
  <si>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192001</t>
  </si>
  <si>
    <t>11А</t>
  </si>
  <si>
    <t>Газетдинова</t>
  </si>
  <si>
    <t>Алия</t>
  </si>
  <si>
    <t>Фаритовна</t>
  </si>
  <si>
    <t>++----++------+--+-+--+-+---------+-</t>
  </si>
  <si>
    <t>00000000</t>
  </si>
  <si>
    <t>1(2)0(3)0(3)0(3)0(3)0(3)</t>
  </si>
  <si>
    <t>Зарифуллина</t>
  </si>
  <si>
    <t>Салаватовна</t>
  </si>
  <si>
    <t>++--+-+++-++-++-+++++--+++-+--+-----</t>
  </si>
  <si>
    <t>10121000</t>
  </si>
  <si>
    <t>0(2)2(3)0(3)1(3)0(3)0(3)</t>
  </si>
  <si>
    <t>11Б</t>
  </si>
  <si>
    <t>Гарафутдинова</t>
  </si>
  <si>
    <t>Кристина</t>
  </si>
  <si>
    <t>Вадимовна</t>
  </si>
  <si>
    <t>+++-++-+-+--+--++--+++-+--+-+-++----</t>
  </si>
  <si>
    <t>10002001</t>
  </si>
  <si>
    <t>1(2)0(3)1(3)2(3)0(3)0(3)</t>
  </si>
  <si>
    <t>Мансурова</t>
  </si>
  <si>
    <t>Миляуша</t>
  </si>
  <si>
    <t>Рафиловна</t>
  </si>
  <si>
    <t>++++++++++++++++++-++++++++-++--++++</t>
  </si>
  <si>
    <t>02222222</t>
  </si>
  <si>
    <t>2(2)3(3)2(3)3(3)2(3)3(3)</t>
  </si>
  <si>
    <t>Нургалиева</t>
  </si>
  <si>
    <t>Ильмира</t>
  </si>
  <si>
    <t>Жовдатовна</t>
  </si>
  <si>
    <t>++++++++-+-++++++++++++++++-++++-+--</t>
  </si>
  <si>
    <t>10200020</t>
  </si>
  <si>
    <t>0(2)1(3)1(3)0(3)3(3)3(3)</t>
  </si>
  <si>
    <t>Семенва</t>
  </si>
  <si>
    <t>Анастасия</t>
  </si>
  <si>
    <t>Олеговна</t>
  </si>
  <si>
    <t>+++++++++++++-++++++++++++++++++++++</t>
  </si>
  <si>
    <t>22222222</t>
  </si>
  <si>
    <t>2(2)3(3)1(3)3(3)3(3)2(3)</t>
  </si>
  <si>
    <t>11В</t>
  </si>
  <si>
    <t>Мустафина</t>
  </si>
  <si>
    <t>Мухтаровна</t>
  </si>
  <si>
    <t>+++++++++++++++++++++++++-++++-++-++</t>
  </si>
  <si>
    <t>12222222</t>
  </si>
  <si>
    <t>2(2)3(3)2(3)1(3)3(3)3(3)</t>
  </si>
  <si>
    <t>192002</t>
  </si>
  <si>
    <t>Магданова</t>
  </si>
  <si>
    <t>Алина</t>
  </si>
  <si>
    <t>Ильсуровна</t>
  </si>
  <si>
    <t>-----++-----++----+----++-++------+-</t>
  </si>
  <si>
    <t>2(2)0(3)0(3)0(3)0(3)0(3)</t>
  </si>
  <si>
    <t>Миркасимова</t>
  </si>
  <si>
    <t>Айназ</t>
  </si>
  <si>
    <t>Вакилевна</t>
  </si>
  <si>
    <t>-+--+--+------+----+---++----------+</t>
  </si>
  <si>
    <t>01100000</t>
  </si>
  <si>
    <t>0(2)0(3)0(3)0(3)0(3)0(3)</t>
  </si>
  <si>
    <t>Нургалимова</t>
  </si>
  <si>
    <t>Илюза</t>
  </si>
  <si>
    <t>Фоатовна</t>
  </si>
  <si>
    <t>---+-++-+--+-----++-+++-+---+++---++</t>
  </si>
  <si>
    <t>10000000</t>
  </si>
  <si>
    <t>1(2)0(3)1(3)0(3)0(3)0(3)</t>
  </si>
  <si>
    <t>Галлямова</t>
  </si>
  <si>
    <t>Алсу</t>
  </si>
  <si>
    <t>Рашитовна</t>
  </si>
  <si>
    <t>-+++-++-+++--+++++--++-+-+---------+</t>
  </si>
  <si>
    <t>02022200</t>
  </si>
  <si>
    <t>0(2)0(3)0(3)1(3)1(3)0(3)</t>
  </si>
  <si>
    <t>Залилов</t>
  </si>
  <si>
    <t>Ришат</t>
  </si>
  <si>
    <t>Ринатович</t>
  </si>
  <si>
    <t>-++++++-++++-++++++++++++++++--+-+-+</t>
  </si>
  <si>
    <t>20120211</t>
  </si>
  <si>
    <t>2(2)1(3)0(3)1(3)3(3)0(3)</t>
  </si>
  <si>
    <t>Лейля</t>
  </si>
  <si>
    <t>Радиковна</t>
  </si>
  <si>
    <t>+++-+--++-+-+++--+-+---++-+++----+++</t>
  </si>
  <si>
    <t>10012220</t>
  </si>
  <si>
    <t>1(2)2(3)3(3)3(3)1(3)2(3)</t>
  </si>
  <si>
    <t>Афанасьева</t>
  </si>
  <si>
    <t>Алексеевна</t>
  </si>
  <si>
    <t>-+-+--++---+--++-++++++++++++-+-++--</t>
  </si>
  <si>
    <t>01100020</t>
  </si>
  <si>
    <t>Заманова</t>
  </si>
  <si>
    <t>Эндже</t>
  </si>
  <si>
    <t>Садыртдиновна</t>
  </si>
  <si>
    <t>++++++++++++++++++++++++++++++++++++</t>
  </si>
  <si>
    <t>22222220</t>
  </si>
  <si>
    <t>2(2)3(3)3(3)3(3)3(3)3(3)</t>
  </si>
  <si>
    <t>Мадъярова</t>
  </si>
  <si>
    <t>Резеда</t>
  </si>
  <si>
    <t>+++++-++++++-+++++++-++++++-++++-+++</t>
  </si>
  <si>
    <t>11222221</t>
  </si>
  <si>
    <t>2(2)3(3)3(3)0(3)0(3)0(3)</t>
  </si>
  <si>
    <t>Фаррахова</t>
  </si>
  <si>
    <t>Лейсан</t>
  </si>
  <si>
    <t>Рамилевна</t>
  </si>
  <si>
    <t>+++++++++++++-++++------++--++---++-</t>
  </si>
  <si>
    <t>10222020</t>
  </si>
  <si>
    <t>192003</t>
  </si>
  <si>
    <t>Агелеева</t>
  </si>
  <si>
    <t>Раиля</t>
  </si>
  <si>
    <t>Рамзилевна</t>
  </si>
  <si>
    <t>+--+++++-+++++++-+++++---++-+-+-+++-</t>
  </si>
  <si>
    <t>11001001</t>
  </si>
  <si>
    <t>Ганиева</t>
  </si>
  <si>
    <t>+++-+-++++-------+--+----+-------+--</t>
  </si>
  <si>
    <t>22002122</t>
  </si>
  <si>
    <t>Гафарова</t>
  </si>
  <si>
    <t>Наилевна</t>
  </si>
  <si>
    <t>+-++--++--++-+--+-+++++++-----+--+--</t>
  </si>
  <si>
    <t>01121000</t>
  </si>
  <si>
    <t>1(2)0(3)2(3)3(3)3(3)0(3)</t>
  </si>
  <si>
    <t>Зиннатуллин</t>
  </si>
  <si>
    <t>Рустем</t>
  </si>
  <si>
    <t>Ранасович</t>
  </si>
  <si>
    <t>++++++++++++++-+-+++++--++-+--+---+-</t>
  </si>
  <si>
    <t>11212020</t>
  </si>
  <si>
    <t>1(2)0(3)0(3)0(3)2(3)0(3)</t>
  </si>
  <si>
    <t>Исламов</t>
  </si>
  <si>
    <t>Алмаз</t>
  </si>
  <si>
    <t>Альбертович</t>
  </si>
  <si>
    <t>+-+++++++++-+-++++++-+-+++++-+-+-+++</t>
  </si>
  <si>
    <t>12011012</t>
  </si>
  <si>
    <t>Мурзаханов</t>
  </si>
  <si>
    <t>Лилия</t>
  </si>
  <si>
    <t>Фанисовна</t>
  </si>
  <si>
    <t>--+---+--++++--+--++++++++++++++----</t>
  </si>
  <si>
    <t>Хабибулин</t>
  </si>
  <si>
    <t>Рафик</t>
  </si>
  <si>
    <t>Рафаилович</t>
  </si>
  <si>
    <t>-++-++--+++-+++--++-++-+-+-+++++++-+</t>
  </si>
  <si>
    <t>02022000</t>
  </si>
  <si>
    <t>0(2)0(3)0(3)0(3)2(3)0(3)</t>
  </si>
  <si>
    <t>Хафизова</t>
  </si>
  <si>
    <t>Ирековна</t>
  </si>
  <si>
    <t>--+++++--+-+++--++-+++++----+--+--+-</t>
  </si>
  <si>
    <t>01020222</t>
  </si>
  <si>
    <t>2(2)0(3)3(3)3(3)3(3)0(3)</t>
  </si>
  <si>
    <t>192014</t>
  </si>
  <si>
    <t>11</t>
  </si>
  <si>
    <t>Камалова</t>
  </si>
  <si>
    <t>Гулюса</t>
  </si>
  <si>
    <t>Рафисовна</t>
  </si>
  <si>
    <t>-++---++++-+--+-+---+--++-----+-++--</t>
  </si>
  <si>
    <t>00100220</t>
  </si>
  <si>
    <t>192020</t>
  </si>
  <si>
    <t>Авзалова</t>
  </si>
  <si>
    <t>Лиана</t>
  </si>
  <si>
    <t>Ильфаковна</t>
  </si>
  <si>
    <t>---+++-+++-+----++-+++-+-+-+-++----+</t>
  </si>
  <si>
    <t>10121221</t>
  </si>
  <si>
    <t>1(2)2(3)0(3)0(3)0(3)0(3)</t>
  </si>
  <si>
    <t>Махубрахманова</t>
  </si>
  <si>
    <t>Венера</t>
  </si>
  <si>
    <t>-+-+++++++-+-+--+--++++----+---+----</t>
  </si>
  <si>
    <t>11021200</t>
  </si>
  <si>
    <t>0(2)0(3)2(3)1(3)0(3)0(3)</t>
  </si>
  <si>
    <t>Миннемухаметова</t>
  </si>
  <si>
    <t>Айзира</t>
  </si>
  <si>
    <t>Рифовна</t>
  </si>
  <si>
    <t>+++++----+++++++-+-+++--+-+++-------</t>
  </si>
  <si>
    <t>01000020</t>
  </si>
  <si>
    <t>1(2)0(3)2(3)0(3)0(3)0(3)</t>
  </si>
  <si>
    <t>192022</t>
  </si>
  <si>
    <t>Миргалимова</t>
  </si>
  <si>
    <t>Айзиря</t>
  </si>
  <si>
    <t>Дульфаритова</t>
  </si>
  <si>
    <t>+++++-+--++++++++++-+++++++-+--+-+-+</t>
  </si>
  <si>
    <t>10122222</t>
  </si>
  <si>
    <t>1(2)1(3)2(3)0(3)2(3)1(3)</t>
  </si>
  <si>
    <t>192024</t>
  </si>
  <si>
    <t>Ахмадуллина</t>
  </si>
  <si>
    <t>Динара</t>
  </si>
  <si>
    <t>Эльмировна</t>
  </si>
  <si>
    <t>--++-----+++++++-+-++++-++++++---+--</t>
  </si>
  <si>
    <t>11000120</t>
  </si>
  <si>
    <t>Ашурова</t>
  </si>
  <si>
    <t>Замира</t>
  </si>
  <si>
    <t>Нуруллоевна</t>
  </si>
  <si>
    <t>-+++++++++-+-++-++++-+++-+++-----+--</t>
  </si>
  <si>
    <t>02020100</t>
  </si>
  <si>
    <t>0(2)0(3)0(3)0(3)3(3)0(3)</t>
  </si>
  <si>
    <t>Бикмурзина</t>
  </si>
  <si>
    <t>Айсылу</t>
  </si>
  <si>
    <t>Шарипяновна</t>
  </si>
  <si>
    <t>--+-++++++++-+++++--+++++++-+++--+--</t>
  </si>
  <si>
    <t>00221020</t>
  </si>
  <si>
    <t>1(2)1(3)2(3)2(3)1(3)1(3)</t>
  </si>
  <si>
    <t>Карамова</t>
  </si>
  <si>
    <t>Амирзяновна</t>
  </si>
  <si>
    <t>++++++++++++++++++++++++++++++-+++++</t>
  </si>
  <si>
    <t>12102022</t>
  </si>
  <si>
    <t>0(2)2(3)1(3)2(3)3(3)2(3)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</si>
</sst>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9">
    <font>
      <sz val="10"/>
      <name val="Arial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1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left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left" vertical="center"/>
    </xf>
    <xf numFmtId="0" fontId="0" fillId="0" borderId="16" xfId="0" applyBorder="1" applyAlignment="1">
      <alignment/>
    </xf>
    <xf numFmtId="1" fontId="0" fillId="0" borderId="0" xfId="0" applyNumberForma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J42"/>
  <sheetViews>
    <sheetView tabSelected="1" zoomScalePageLayoutView="0" workbookViewId="0" topLeftCell="A1">
      <selection activeCell="G8" sqref="G8"/>
    </sheetView>
  </sheetViews>
  <sheetFormatPr defaultColWidth="9.00390625" defaultRowHeight="12.75"/>
  <cols>
    <col min="1" max="1" width="8.375" style="0" customWidth="1"/>
    <col min="2" max="2" width="8.75390625" style="0" customWidth="1"/>
    <col min="4" max="4" width="17.00390625" style="0" bestFit="1" customWidth="1"/>
    <col min="5" max="5" width="10.00390625" style="0" bestFit="1" customWidth="1"/>
    <col min="6" max="6" width="14.75390625" style="0" bestFit="1" customWidth="1"/>
    <col min="7" max="7" width="43.25390625" style="0" bestFit="1" customWidth="1"/>
    <col min="8" max="8" width="14.625" style="0" bestFit="1" customWidth="1"/>
    <col min="9" max="9" width="20.125" style="0" bestFit="1" customWidth="1"/>
    <col min="10" max="10" width="11.00390625" style="0" customWidth="1"/>
  </cols>
  <sheetData>
    <row r="1" spans="1:10" ht="16.5">
      <c r="A1" s="18" t="str">
        <f>S1_Title</f>
        <v>Протокол проверки результатов Единого государственного экзамена</v>
      </c>
      <c r="B1" s="18"/>
      <c r="C1" s="18"/>
      <c r="D1" s="18"/>
      <c r="E1" s="18"/>
      <c r="F1" s="18"/>
      <c r="G1" s="18"/>
      <c r="H1" s="18"/>
      <c r="I1" s="18"/>
      <c r="J1" s="2"/>
    </row>
    <row r="2" spans="1:10" ht="16.5">
      <c r="A2" s="18" t="str">
        <f>S1_FileName</f>
        <v>16-Татарстан  </v>
      </c>
      <c r="B2" s="18"/>
      <c r="C2" s="18"/>
      <c r="D2" s="18"/>
      <c r="E2" s="18"/>
      <c r="F2" s="18"/>
      <c r="G2" s="18"/>
      <c r="H2" s="18"/>
      <c r="I2" s="18"/>
      <c r="J2" s="2"/>
    </row>
    <row r="3" spans="1:9" ht="16.5">
      <c r="A3" s="19" t="str">
        <f>S1_InstType</f>
        <v>Код АТЕ: </v>
      </c>
      <c r="B3" s="19"/>
      <c r="C3" s="19"/>
      <c r="D3" s="19"/>
      <c r="E3" s="19"/>
      <c r="F3" s="19"/>
      <c r="G3" s="20"/>
      <c r="H3" s="20"/>
      <c r="I3" s="20"/>
    </row>
    <row r="4" spans="1:9" ht="16.5">
      <c r="A4" s="18" t="str">
        <f>S1_SubjectCode</f>
        <v>06-Биология</v>
      </c>
      <c r="B4" s="18"/>
      <c r="C4" s="18"/>
      <c r="D4" s="18"/>
      <c r="E4" s="18"/>
      <c r="F4" s="18"/>
      <c r="G4" s="18"/>
      <c r="H4" s="18"/>
      <c r="I4" s="18"/>
    </row>
    <row r="5" spans="1:10" ht="17.25" customHeight="1" thickBot="1">
      <c r="A5" s="17" t="s">
        <v>2</v>
      </c>
      <c r="B5" s="17"/>
      <c r="C5" s="17"/>
      <c r="D5" s="17"/>
      <c r="E5" s="17"/>
      <c r="F5" s="17"/>
      <c r="G5" s="17"/>
      <c r="H5" s="17"/>
      <c r="I5" s="17"/>
      <c r="J5" s="12" t="str">
        <f>S1_MinBall</f>
        <v>35</v>
      </c>
    </row>
    <row r="6" spans="1:10" ht="12.75">
      <c r="A6" s="7" t="s">
        <v>1</v>
      </c>
      <c r="B6" s="6" t="str">
        <f>S1_FName2</f>
        <v>Код ОУ</v>
      </c>
      <c r="C6" s="6" t="str">
        <f>S1_FName3</f>
        <v>Класс</v>
      </c>
      <c r="D6" s="6" t="str">
        <f>S1_FName4</f>
        <v>Фамилия</v>
      </c>
      <c r="E6" s="6" t="str">
        <f>S1_FName5</f>
        <v>Имя</v>
      </c>
      <c r="F6" s="6" t="str">
        <f>S1_FName6</f>
        <v>Отчество</v>
      </c>
      <c r="G6" s="6" t="str">
        <f>S1_FName10</f>
        <v>Задания типа А</v>
      </c>
      <c r="H6" s="6" t="str">
        <f>S1_FName11</f>
        <v>Задания типа В</v>
      </c>
      <c r="I6" s="6" t="str">
        <f>S1_FName12</f>
        <v>Задания типа C</v>
      </c>
      <c r="J6" s="13" t="str">
        <f>S1_FName15</f>
        <v>Балл</v>
      </c>
    </row>
    <row r="7" spans="1:10" ht="12.75" customHeight="1">
      <c r="A7" s="8">
        <v>1</v>
      </c>
      <c r="B7" s="4" t="s">
        <v>28</v>
      </c>
      <c r="C7" s="4" t="s">
        <v>29</v>
      </c>
      <c r="D7" s="5" t="s">
        <v>30</v>
      </c>
      <c r="E7" s="5" t="s">
        <v>31</v>
      </c>
      <c r="F7" s="5" t="s">
        <v>32</v>
      </c>
      <c r="G7" s="5" t="s">
        <v>33</v>
      </c>
      <c r="H7" s="5" t="s">
        <v>34</v>
      </c>
      <c r="I7" s="5" t="s">
        <v>35</v>
      </c>
      <c r="J7" s="14">
        <v>29</v>
      </c>
    </row>
    <row r="8" spans="1:10" ht="12.75" customHeight="1">
      <c r="A8" s="8">
        <v>2</v>
      </c>
      <c r="B8" s="4" t="s">
        <v>28</v>
      </c>
      <c r="C8" s="4" t="s">
        <v>29</v>
      </c>
      <c r="D8" s="5" t="s">
        <v>36</v>
      </c>
      <c r="E8" s="5" t="s">
        <v>31</v>
      </c>
      <c r="F8" s="5" t="s">
        <v>37</v>
      </c>
      <c r="G8" s="5" t="s">
        <v>38</v>
      </c>
      <c r="H8" s="5" t="s">
        <v>39</v>
      </c>
      <c r="I8" s="5" t="s">
        <v>40</v>
      </c>
      <c r="J8" s="14">
        <v>46</v>
      </c>
    </row>
    <row r="9" spans="1:10" ht="12.75" customHeight="1">
      <c r="A9" s="8">
        <v>3</v>
      </c>
      <c r="B9" s="4" t="s">
        <v>28</v>
      </c>
      <c r="C9" s="4" t="s">
        <v>41</v>
      </c>
      <c r="D9" s="5" t="s">
        <v>42</v>
      </c>
      <c r="E9" s="5" t="s">
        <v>43</v>
      </c>
      <c r="F9" s="5" t="s">
        <v>44</v>
      </c>
      <c r="G9" s="5" t="s">
        <v>45</v>
      </c>
      <c r="H9" s="5" t="s">
        <v>46</v>
      </c>
      <c r="I9" s="5" t="s">
        <v>47</v>
      </c>
      <c r="J9" s="14">
        <v>44</v>
      </c>
    </row>
    <row r="10" spans="1:10" ht="12.75" customHeight="1">
      <c r="A10" s="8">
        <v>4</v>
      </c>
      <c r="B10" s="4" t="s">
        <v>28</v>
      </c>
      <c r="C10" s="4" t="s">
        <v>41</v>
      </c>
      <c r="D10" s="5" t="s">
        <v>48</v>
      </c>
      <c r="E10" s="5" t="s">
        <v>49</v>
      </c>
      <c r="F10" s="5" t="s">
        <v>50</v>
      </c>
      <c r="G10" s="5" t="s">
        <v>51</v>
      </c>
      <c r="H10" s="5" t="s">
        <v>52</v>
      </c>
      <c r="I10" s="5" t="s">
        <v>53</v>
      </c>
      <c r="J10" s="14">
        <v>79</v>
      </c>
    </row>
    <row r="11" spans="1:10" ht="12.75" customHeight="1">
      <c r="A11" s="8">
        <v>5</v>
      </c>
      <c r="B11" s="4" t="s">
        <v>28</v>
      </c>
      <c r="C11" s="4" t="s">
        <v>41</v>
      </c>
      <c r="D11" s="5" t="s">
        <v>54</v>
      </c>
      <c r="E11" s="5" t="s">
        <v>55</v>
      </c>
      <c r="F11" s="5" t="s">
        <v>56</v>
      </c>
      <c r="G11" s="5" t="s">
        <v>57</v>
      </c>
      <c r="H11" s="5" t="s">
        <v>58</v>
      </c>
      <c r="I11" s="5" t="s">
        <v>59</v>
      </c>
      <c r="J11" s="14">
        <v>61</v>
      </c>
    </row>
    <row r="12" spans="1:10" ht="12.75" customHeight="1">
      <c r="A12" s="8">
        <v>6</v>
      </c>
      <c r="B12" s="4" t="s">
        <v>28</v>
      </c>
      <c r="C12" s="4" t="s">
        <v>41</v>
      </c>
      <c r="D12" s="5" t="s">
        <v>60</v>
      </c>
      <c r="E12" s="5" t="s">
        <v>61</v>
      </c>
      <c r="F12" s="5" t="s">
        <v>62</v>
      </c>
      <c r="G12" s="5" t="s">
        <v>63</v>
      </c>
      <c r="H12" s="5" t="s">
        <v>64</v>
      </c>
      <c r="I12" s="5" t="s">
        <v>65</v>
      </c>
      <c r="J12" s="14">
        <v>83</v>
      </c>
    </row>
    <row r="13" spans="1:10" ht="12.75" customHeight="1">
      <c r="A13" s="8">
        <v>7</v>
      </c>
      <c r="B13" s="4" t="s">
        <v>28</v>
      </c>
      <c r="C13" s="4" t="s">
        <v>66</v>
      </c>
      <c r="D13" s="5" t="s">
        <v>67</v>
      </c>
      <c r="E13" s="5" t="s">
        <v>49</v>
      </c>
      <c r="F13" s="5" t="s">
        <v>68</v>
      </c>
      <c r="G13" s="5" t="s">
        <v>69</v>
      </c>
      <c r="H13" s="5" t="s">
        <v>70</v>
      </c>
      <c r="I13" s="5" t="s">
        <v>71</v>
      </c>
      <c r="J13" s="14">
        <v>80</v>
      </c>
    </row>
    <row r="14" spans="1:10" ht="12.75" customHeight="1">
      <c r="A14" s="8">
        <v>8</v>
      </c>
      <c r="B14" s="4" t="s">
        <v>72</v>
      </c>
      <c r="C14" s="4" t="s">
        <v>29</v>
      </c>
      <c r="D14" s="5" t="s">
        <v>73</v>
      </c>
      <c r="E14" s="5" t="s">
        <v>74</v>
      </c>
      <c r="F14" s="5" t="s">
        <v>75</v>
      </c>
      <c r="G14" s="5" t="s">
        <v>76</v>
      </c>
      <c r="H14" s="5" t="s">
        <v>34</v>
      </c>
      <c r="I14" s="5" t="s">
        <v>77</v>
      </c>
      <c r="J14" s="14">
        <v>30</v>
      </c>
    </row>
    <row r="15" spans="1:10" ht="12.75" customHeight="1">
      <c r="A15" s="8">
        <v>9</v>
      </c>
      <c r="B15" s="4" t="s">
        <v>72</v>
      </c>
      <c r="C15" s="4" t="s">
        <v>29</v>
      </c>
      <c r="D15" s="5" t="s">
        <v>78</v>
      </c>
      <c r="E15" s="5" t="s">
        <v>79</v>
      </c>
      <c r="F15" s="5" t="s">
        <v>80</v>
      </c>
      <c r="G15" s="5" t="s">
        <v>81</v>
      </c>
      <c r="H15" s="5" t="s">
        <v>82</v>
      </c>
      <c r="I15" s="5" t="s">
        <v>83</v>
      </c>
      <c r="J15" s="14">
        <v>28</v>
      </c>
    </row>
    <row r="16" spans="1:10" ht="12.75" customHeight="1">
      <c r="A16" s="8">
        <v>10</v>
      </c>
      <c r="B16" s="4" t="s">
        <v>72</v>
      </c>
      <c r="C16" s="4" t="s">
        <v>29</v>
      </c>
      <c r="D16" s="5" t="s">
        <v>84</v>
      </c>
      <c r="E16" s="5" t="s">
        <v>85</v>
      </c>
      <c r="F16" s="5" t="s">
        <v>86</v>
      </c>
      <c r="G16" s="5" t="s">
        <v>87</v>
      </c>
      <c r="H16" s="5" t="s">
        <v>88</v>
      </c>
      <c r="I16" s="5" t="s">
        <v>89</v>
      </c>
      <c r="J16" s="14">
        <v>37</v>
      </c>
    </row>
    <row r="17" spans="1:10" ht="12.75" customHeight="1">
      <c r="A17" s="8">
        <v>11</v>
      </c>
      <c r="B17" s="4" t="s">
        <v>72</v>
      </c>
      <c r="C17" s="4" t="s">
        <v>41</v>
      </c>
      <c r="D17" s="5" t="s">
        <v>90</v>
      </c>
      <c r="E17" s="5" t="s">
        <v>91</v>
      </c>
      <c r="F17" s="5" t="s">
        <v>92</v>
      </c>
      <c r="G17" s="5" t="s">
        <v>93</v>
      </c>
      <c r="H17" s="5" t="s">
        <v>94</v>
      </c>
      <c r="I17" s="5" t="s">
        <v>95</v>
      </c>
      <c r="J17" s="14">
        <v>46</v>
      </c>
    </row>
    <row r="18" spans="1:10" ht="12.75" customHeight="1">
      <c r="A18" s="8">
        <v>12</v>
      </c>
      <c r="B18" s="4" t="s">
        <v>72</v>
      </c>
      <c r="C18" s="4" t="s">
        <v>41</v>
      </c>
      <c r="D18" s="5" t="s">
        <v>96</v>
      </c>
      <c r="E18" s="5" t="s">
        <v>97</v>
      </c>
      <c r="F18" s="5" t="s">
        <v>98</v>
      </c>
      <c r="G18" s="5" t="s">
        <v>99</v>
      </c>
      <c r="H18" s="5" t="s">
        <v>100</v>
      </c>
      <c r="I18" s="5" t="s">
        <v>101</v>
      </c>
      <c r="J18" s="14">
        <v>63</v>
      </c>
    </row>
    <row r="19" spans="1:10" ht="12.75" customHeight="1">
      <c r="A19" s="8">
        <v>13</v>
      </c>
      <c r="B19" s="4" t="s">
        <v>72</v>
      </c>
      <c r="C19" s="4" t="s">
        <v>41</v>
      </c>
      <c r="D19" s="5" t="s">
        <v>48</v>
      </c>
      <c r="E19" s="5" t="s">
        <v>102</v>
      </c>
      <c r="F19" s="5" t="s">
        <v>103</v>
      </c>
      <c r="G19" s="5" t="s">
        <v>104</v>
      </c>
      <c r="H19" s="5" t="s">
        <v>105</v>
      </c>
      <c r="I19" s="5" t="s">
        <v>106</v>
      </c>
      <c r="J19" s="14">
        <v>58</v>
      </c>
    </row>
    <row r="20" spans="1:10" ht="12.75" customHeight="1">
      <c r="A20" s="8">
        <v>14</v>
      </c>
      <c r="B20" s="4" t="s">
        <v>72</v>
      </c>
      <c r="C20" s="4" t="s">
        <v>66</v>
      </c>
      <c r="D20" s="5" t="s">
        <v>107</v>
      </c>
      <c r="E20" s="5" t="s">
        <v>61</v>
      </c>
      <c r="F20" s="5" t="s">
        <v>108</v>
      </c>
      <c r="G20" s="5" t="s">
        <v>109</v>
      </c>
      <c r="H20" s="5" t="s">
        <v>110</v>
      </c>
      <c r="I20" s="5" t="s">
        <v>35</v>
      </c>
      <c r="J20" s="14">
        <v>45</v>
      </c>
    </row>
    <row r="21" spans="1:10" ht="12.75" customHeight="1">
      <c r="A21" s="8">
        <v>15</v>
      </c>
      <c r="B21" s="4" t="s">
        <v>72</v>
      </c>
      <c r="C21" s="4" t="s">
        <v>66</v>
      </c>
      <c r="D21" s="5" t="s">
        <v>111</v>
      </c>
      <c r="E21" s="5" t="s">
        <v>112</v>
      </c>
      <c r="F21" s="5" t="s">
        <v>113</v>
      </c>
      <c r="G21" s="5" t="s">
        <v>114</v>
      </c>
      <c r="H21" s="5" t="s">
        <v>115</v>
      </c>
      <c r="I21" s="5" t="s">
        <v>116</v>
      </c>
      <c r="J21" s="14">
        <v>88</v>
      </c>
    </row>
    <row r="22" spans="1:10" ht="12.75" customHeight="1">
      <c r="A22" s="8">
        <v>16</v>
      </c>
      <c r="B22" s="4" t="s">
        <v>72</v>
      </c>
      <c r="C22" s="4" t="s">
        <v>66</v>
      </c>
      <c r="D22" s="5" t="s">
        <v>117</v>
      </c>
      <c r="E22" s="5" t="s">
        <v>118</v>
      </c>
      <c r="F22" s="5" t="s">
        <v>92</v>
      </c>
      <c r="G22" s="5" t="s">
        <v>119</v>
      </c>
      <c r="H22" s="5" t="s">
        <v>120</v>
      </c>
      <c r="I22" s="5" t="s">
        <v>121</v>
      </c>
      <c r="J22" s="14">
        <v>70</v>
      </c>
    </row>
    <row r="23" spans="1:10" ht="12.75" customHeight="1">
      <c r="A23" s="8">
        <v>17</v>
      </c>
      <c r="B23" s="4" t="s">
        <v>72</v>
      </c>
      <c r="C23" s="4" t="s">
        <v>66</v>
      </c>
      <c r="D23" s="5" t="s">
        <v>122</v>
      </c>
      <c r="E23" s="5" t="s">
        <v>123</v>
      </c>
      <c r="F23" s="5" t="s">
        <v>124</v>
      </c>
      <c r="G23" s="5" t="s">
        <v>125</v>
      </c>
      <c r="H23" s="5" t="s">
        <v>126</v>
      </c>
      <c r="I23" s="5" t="s">
        <v>83</v>
      </c>
      <c r="J23" s="14">
        <v>50</v>
      </c>
    </row>
    <row r="24" spans="1:10" ht="12.75" customHeight="1">
      <c r="A24" s="8">
        <v>18</v>
      </c>
      <c r="B24" s="4" t="s">
        <v>127</v>
      </c>
      <c r="C24" s="4" t="s">
        <v>29</v>
      </c>
      <c r="D24" s="5" t="s">
        <v>128</v>
      </c>
      <c r="E24" s="5" t="s">
        <v>129</v>
      </c>
      <c r="F24" s="5" t="s">
        <v>130</v>
      </c>
      <c r="G24" s="5" t="s">
        <v>131</v>
      </c>
      <c r="H24" s="5" t="s">
        <v>132</v>
      </c>
      <c r="I24" s="5" t="s">
        <v>83</v>
      </c>
      <c r="J24" s="14">
        <v>47</v>
      </c>
    </row>
    <row r="25" spans="1:10" ht="12.75" customHeight="1">
      <c r="A25" s="8">
        <v>19</v>
      </c>
      <c r="B25" s="4" t="s">
        <v>127</v>
      </c>
      <c r="C25" s="4" t="s">
        <v>29</v>
      </c>
      <c r="D25" s="5" t="s">
        <v>133</v>
      </c>
      <c r="E25" s="5" t="s">
        <v>91</v>
      </c>
      <c r="F25" s="5" t="s">
        <v>130</v>
      </c>
      <c r="G25" s="5" t="s">
        <v>134</v>
      </c>
      <c r="H25" s="5" t="s">
        <v>135</v>
      </c>
      <c r="I25" s="5" t="s">
        <v>35</v>
      </c>
      <c r="J25" s="14">
        <v>42</v>
      </c>
    </row>
    <row r="26" spans="1:10" ht="12.75" customHeight="1">
      <c r="A26" s="8">
        <v>20</v>
      </c>
      <c r="B26" s="4" t="s">
        <v>127</v>
      </c>
      <c r="C26" s="4" t="s">
        <v>29</v>
      </c>
      <c r="D26" s="5" t="s">
        <v>136</v>
      </c>
      <c r="E26" s="5" t="s">
        <v>123</v>
      </c>
      <c r="F26" s="5" t="s">
        <v>137</v>
      </c>
      <c r="G26" s="5" t="s">
        <v>138</v>
      </c>
      <c r="H26" s="5" t="s">
        <v>139</v>
      </c>
      <c r="I26" s="5" t="s">
        <v>140</v>
      </c>
      <c r="J26" s="14">
        <v>50</v>
      </c>
    </row>
    <row r="27" spans="1:10" ht="12.75" customHeight="1">
      <c r="A27" s="8">
        <v>21</v>
      </c>
      <c r="B27" s="4" t="s">
        <v>127</v>
      </c>
      <c r="C27" s="4" t="s">
        <v>29</v>
      </c>
      <c r="D27" s="5" t="s">
        <v>141</v>
      </c>
      <c r="E27" s="5" t="s">
        <v>142</v>
      </c>
      <c r="F27" s="5" t="s">
        <v>143</v>
      </c>
      <c r="G27" s="5" t="s">
        <v>144</v>
      </c>
      <c r="H27" s="5" t="s">
        <v>145</v>
      </c>
      <c r="I27" s="5" t="s">
        <v>146</v>
      </c>
      <c r="J27" s="14">
        <v>55</v>
      </c>
    </row>
    <row r="28" spans="1:10" ht="12.75" customHeight="1">
      <c r="A28" s="8">
        <v>22</v>
      </c>
      <c r="B28" s="4" t="s">
        <v>127</v>
      </c>
      <c r="C28" s="4" t="s">
        <v>29</v>
      </c>
      <c r="D28" s="5" t="s">
        <v>147</v>
      </c>
      <c r="E28" s="5" t="s">
        <v>148</v>
      </c>
      <c r="F28" s="5" t="s">
        <v>149</v>
      </c>
      <c r="G28" s="5" t="s">
        <v>150</v>
      </c>
      <c r="H28" s="5" t="s">
        <v>151</v>
      </c>
      <c r="I28" s="5" t="s">
        <v>35</v>
      </c>
      <c r="J28" s="14">
        <v>55</v>
      </c>
    </row>
    <row r="29" spans="1:10" ht="12.75" customHeight="1">
      <c r="A29" s="8">
        <v>23</v>
      </c>
      <c r="B29" s="4" t="s">
        <v>127</v>
      </c>
      <c r="C29" s="4" t="s">
        <v>29</v>
      </c>
      <c r="D29" s="5" t="s">
        <v>152</v>
      </c>
      <c r="E29" s="5" t="s">
        <v>153</v>
      </c>
      <c r="F29" s="5" t="s">
        <v>154</v>
      </c>
      <c r="G29" s="5" t="s">
        <v>155</v>
      </c>
      <c r="H29" s="5" t="s">
        <v>34</v>
      </c>
      <c r="I29" s="5" t="s">
        <v>83</v>
      </c>
      <c r="J29" s="14">
        <v>39</v>
      </c>
    </row>
    <row r="30" spans="1:10" ht="12.75" customHeight="1">
      <c r="A30" s="8">
        <v>24</v>
      </c>
      <c r="B30" s="4" t="s">
        <v>127</v>
      </c>
      <c r="C30" s="4" t="s">
        <v>29</v>
      </c>
      <c r="D30" s="5" t="s">
        <v>156</v>
      </c>
      <c r="E30" s="5" t="s">
        <v>157</v>
      </c>
      <c r="F30" s="5" t="s">
        <v>158</v>
      </c>
      <c r="G30" s="5" t="s">
        <v>159</v>
      </c>
      <c r="H30" s="5" t="s">
        <v>160</v>
      </c>
      <c r="I30" s="5" t="s">
        <v>161</v>
      </c>
      <c r="J30" s="14">
        <v>50</v>
      </c>
    </row>
    <row r="31" spans="1:10" ht="12.75" customHeight="1">
      <c r="A31" s="8">
        <v>25</v>
      </c>
      <c r="B31" s="4" t="s">
        <v>127</v>
      </c>
      <c r="C31" s="4" t="s">
        <v>29</v>
      </c>
      <c r="D31" s="5" t="s">
        <v>162</v>
      </c>
      <c r="E31" s="5" t="s">
        <v>153</v>
      </c>
      <c r="F31" s="5" t="s">
        <v>163</v>
      </c>
      <c r="G31" s="5" t="s">
        <v>164</v>
      </c>
      <c r="H31" s="5" t="s">
        <v>165</v>
      </c>
      <c r="I31" s="5" t="s">
        <v>166</v>
      </c>
      <c r="J31" s="14">
        <v>57</v>
      </c>
    </row>
    <row r="32" spans="1:10" ht="12.75" customHeight="1">
      <c r="A32" s="8">
        <v>26</v>
      </c>
      <c r="B32" s="4" t="s">
        <v>167</v>
      </c>
      <c r="C32" s="4" t="s">
        <v>168</v>
      </c>
      <c r="D32" s="5" t="s">
        <v>169</v>
      </c>
      <c r="E32" s="5" t="s">
        <v>170</v>
      </c>
      <c r="F32" s="5" t="s">
        <v>171</v>
      </c>
      <c r="G32" s="5" t="s">
        <v>172</v>
      </c>
      <c r="H32" s="5" t="s">
        <v>173</v>
      </c>
      <c r="I32" s="5" t="s">
        <v>83</v>
      </c>
      <c r="J32" s="14">
        <v>38</v>
      </c>
    </row>
    <row r="33" spans="1:10" ht="12.75" customHeight="1">
      <c r="A33" s="8">
        <v>27</v>
      </c>
      <c r="B33" s="4" t="s">
        <v>174</v>
      </c>
      <c r="C33" s="4" t="s">
        <v>168</v>
      </c>
      <c r="D33" s="5" t="s">
        <v>175</v>
      </c>
      <c r="E33" s="5" t="s">
        <v>176</v>
      </c>
      <c r="F33" s="5" t="s">
        <v>177</v>
      </c>
      <c r="G33" s="5" t="s">
        <v>178</v>
      </c>
      <c r="H33" s="5" t="s">
        <v>179</v>
      </c>
      <c r="I33" s="5" t="s">
        <v>180</v>
      </c>
      <c r="J33" s="14">
        <v>49</v>
      </c>
    </row>
    <row r="34" spans="1:10" ht="12.75" customHeight="1">
      <c r="A34" s="8">
        <v>28</v>
      </c>
      <c r="B34" s="4" t="s">
        <v>174</v>
      </c>
      <c r="C34" s="4" t="s">
        <v>168</v>
      </c>
      <c r="D34" s="5" t="s">
        <v>181</v>
      </c>
      <c r="E34" s="5" t="s">
        <v>182</v>
      </c>
      <c r="F34" s="5" t="s">
        <v>103</v>
      </c>
      <c r="G34" s="5" t="s">
        <v>183</v>
      </c>
      <c r="H34" s="5" t="s">
        <v>184</v>
      </c>
      <c r="I34" s="5" t="s">
        <v>185</v>
      </c>
      <c r="J34" s="14">
        <v>45</v>
      </c>
    </row>
    <row r="35" spans="1:10" ht="12.75" customHeight="1">
      <c r="A35" s="8">
        <v>29</v>
      </c>
      <c r="B35" s="4" t="s">
        <v>174</v>
      </c>
      <c r="C35" s="4" t="s">
        <v>168</v>
      </c>
      <c r="D35" s="5" t="s">
        <v>186</v>
      </c>
      <c r="E35" s="5" t="s">
        <v>187</v>
      </c>
      <c r="F35" s="5" t="s">
        <v>188</v>
      </c>
      <c r="G35" s="5" t="s">
        <v>189</v>
      </c>
      <c r="H35" s="5" t="s">
        <v>190</v>
      </c>
      <c r="I35" s="5" t="s">
        <v>191</v>
      </c>
      <c r="J35" s="14">
        <v>44</v>
      </c>
    </row>
    <row r="36" spans="1:10" ht="12.75" customHeight="1">
      <c r="A36" s="8">
        <v>30</v>
      </c>
      <c r="B36" s="4" t="s">
        <v>192</v>
      </c>
      <c r="C36" s="4" t="s">
        <v>168</v>
      </c>
      <c r="D36" s="5" t="s">
        <v>193</v>
      </c>
      <c r="E36" s="5" t="s">
        <v>194</v>
      </c>
      <c r="F36" s="5" t="s">
        <v>195</v>
      </c>
      <c r="G36" s="5" t="s">
        <v>196</v>
      </c>
      <c r="H36" s="5" t="s">
        <v>197</v>
      </c>
      <c r="I36" s="5" t="s">
        <v>198</v>
      </c>
      <c r="J36" s="14">
        <v>64</v>
      </c>
    </row>
    <row r="37" spans="1:10" ht="12.75" customHeight="1">
      <c r="A37" s="8">
        <v>31</v>
      </c>
      <c r="B37" s="4" t="s">
        <v>199</v>
      </c>
      <c r="C37" s="4" t="s">
        <v>168</v>
      </c>
      <c r="D37" s="5" t="s">
        <v>200</v>
      </c>
      <c r="E37" s="5" t="s">
        <v>201</v>
      </c>
      <c r="F37" s="5" t="s">
        <v>202</v>
      </c>
      <c r="G37" s="5" t="s">
        <v>203</v>
      </c>
      <c r="H37" s="5" t="s">
        <v>204</v>
      </c>
      <c r="I37" s="5" t="s">
        <v>146</v>
      </c>
      <c r="J37" s="14">
        <v>47</v>
      </c>
    </row>
    <row r="38" spans="1:10" ht="12.75" customHeight="1">
      <c r="A38" s="8">
        <v>32</v>
      </c>
      <c r="B38" s="4" t="s">
        <v>199</v>
      </c>
      <c r="C38" s="4" t="s">
        <v>168</v>
      </c>
      <c r="D38" s="5" t="s">
        <v>205</v>
      </c>
      <c r="E38" s="5" t="s">
        <v>206</v>
      </c>
      <c r="F38" s="5" t="s">
        <v>207</v>
      </c>
      <c r="G38" s="5" t="s">
        <v>208</v>
      </c>
      <c r="H38" s="5" t="s">
        <v>209</v>
      </c>
      <c r="I38" s="5" t="s">
        <v>210</v>
      </c>
      <c r="J38" s="14">
        <v>49</v>
      </c>
    </row>
    <row r="39" spans="1:10" ht="12.75" customHeight="1">
      <c r="A39" s="8">
        <v>33</v>
      </c>
      <c r="B39" s="4" t="s">
        <v>199</v>
      </c>
      <c r="C39" s="4" t="s">
        <v>168</v>
      </c>
      <c r="D39" s="5" t="s">
        <v>211</v>
      </c>
      <c r="E39" s="5" t="s">
        <v>212</v>
      </c>
      <c r="F39" s="5" t="s">
        <v>213</v>
      </c>
      <c r="G39" s="5" t="s">
        <v>214</v>
      </c>
      <c r="H39" s="5" t="s">
        <v>215</v>
      </c>
      <c r="I39" s="5" t="s">
        <v>216</v>
      </c>
      <c r="J39" s="14">
        <v>58</v>
      </c>
    </row>
    <row r="40" spans="1:10" ht="12.75" customHeight="1">
      <c r="A40" s="8">
        <v>34</v>
      </c>
      <c r="B40" s="4" t="s">
        <v>199</v>
      </c>
      <c r="C40" s="4" t="s">
        <v>168</v>
      </c>
      <c r="D40" s="5" t="s">
        <v>217</v>
      </c>
      <c r="E40" s="5" t="s">
        <v>212</v>
      </c>
      <c r="F40" s="5" t="s">
        <v>218</v>
      </c>
      <c r="G40" s="5" t="s">
        <v>219</v>
      </c>
      <c r="H40" s="5" t="s">
        <v>220</v>
      </c>
      <c r="I40" s="5" t="s">
        <v>221</v>
      </c>
      <c r="J40" s="14">
        <v>73</v>
      </c>
    </row>
    <row r="41" spans="1:10" ht="13.5" thickBot="1">
      <c r="A41" s="9"/>
      <c r="B41" s="10"/>
      <c r="C41" s="10"/>
      <c r="D41" s="10"/>
      <c r="E41" s="10"/>
      <c r="F41" s="10"/>
      <c r="G41" s="10"/>
      <c r="H41" s="10"/>
      <c r="I41" s="10" t="s">
        <v>0</v>
      </c>
      <c r="J41" s="11"/>
    </row>
    <row r="42" spans="1:9" ht="12.75">
      <c r="A42" s="1"/>
      <c r="B42" s="3"/>
      <c r="C42" s="3"/>
      <c r="D42" s="3"/>
      <c r="E42" s="3"/>
      <c r="F42" s="3"/>
      <c r="G42" s="3"/>
      <c r="H42" s="3"/>
      <c r="I42" s="3" t="s">
        <v>0</v>
      </c>
    </row>
  </sheetData>
  <sheetProtection/>
  <mergeCells count="6">
    <mergeCell ref="A1:I1"/>
    <mergeCell ref="A2:I2"/>
    <mergeCell ref="A5:I5"/>
    <mergeCell ref="A4:I4"/>
    <mergeCell ref="A3:F3"/>
    <mergeCell ref="G3:I3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portrait" paperSize="9" scale="64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Y6"/>
  <sheetViews>
    <sheetView workbookViewId="0" topLeftCell="A1">
      <selection activeCell="A30005" sqref="A30005:N30006"/>
    </sheetView>
  </sheetViews>
  <sheetFormatPr defaultColWidth="9.00390625" defaultRowHeight="12.75"/>
  <sheetData>
    <row r="5" spans="1:2" ht="12.75">
      <c r="A5" s="15" t="s">
        <v>3</v>
      </c>
      <c r="B5" t="e">
        <f>XLR_ERRNAME</f>
        <v>#NAME?</v>
      </c>
    </row>
    <row r="6" spans="1:25" ht="12.75">
      <c r="A6" t="s">
        <v>4</v>
      </c>
      <c r="B6">
        <v>0</v>
      </c>
      <c r="C6" s="16" t="s">
        <v>5</v>
      </c>
      <c r="D6" s="16" t="s">
        <v>6</v>
      </c>
      <c r="E6" s="16" t="s">
        <v>7</v>
      </c>
      <c r="F6" s="16" t="s">
        <v>8</v>
      </c>
      <c r="G6" s="16" t="s">
        <v>9</v>
      </c>
      <c r="H6" s="16" t="s">
        <v>10</v>
      </c>
      <c r="I6" s="16" t="s">
        <v>11</v>
      </c>
      <c r="J6" s="16" t="s">
        <v>12</v>
      </c>
      <c r="K6" s="16" t="s">
        <v>13</v>
      </c>
      <c r="L6" s="16" t="s">
        <v>14</v>
      </c>
      <c r="M6" s="16" t="s">
        <v>15</v>
      </c>
      <c r="N6" s="16" t="s">
        <v>16</v>
      </c>
      <c r="O6" s="16" t="s">
        <v>17</v>
      </c>
      <c r="P6" s="16" t="s">
        <v>18</v>
      </c>
      <c r="Q6" s="16" t="s">
        <v>19</v>
      </c>
      <c r="R6" s="16" t="s">
        <v>20</v>
      </c>
      <c r="S6" s="16" t="s">
        <v>21</v>
      </c>
      <c r="T6" s="16" t="s">
        <v>22</v>
      </c>
      <c r="U6" s="16" t="s">
        <v>23</v>
      </c>
      <c r="V6" s="16" t="s">
        <v>24</v>
      </c>
      <c r="W6" s="16" t="s">
        <v>25</v>
      </c>
      <c r="X6" s="16" t="s">
        <v>26</v>
      </c>
      <c r="Y6" s="16" t="s">
        <v>27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Кузнецова</dc:creator>
  <cp:keywords/>
  <dc:description/>
  <cp:lastModifiedBy>*</cp:lastModifiedBy>
  <cp:lastPrinted>2009-06-08T10:17:52Z</cp:lastPrinted>
  <dcterms:created xsi:type="dcterms:W3CDTF">2003-05-21T15:59:57Z</dcterms:created>
  <dcterms:modified xsi:type="dcterms:W3CDTF">2009-06-08T10:18:07Z</dcterms:modified>
  <cp:category/>
  <cp:version/>
  <cp:contentType/>
  <cp:contentStatus/>
</cp:coreProperties>
</file>